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Overall" sheetId="1" r:id="rId1"/>
    <sheet name="Assignments" sheetId="2" r:id="rId2"/>
    <sheet name="Partipation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 Majid Khan</author>
  </authors>
  <commentList>
    <comment ref="H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DIFS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Min enery Asyn Dissem to mobile sinks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Power-Aware Data Dissemination in Wireless Sensor Networks</t>
        </r>
      </text>
    </comment>
    <comment ref="K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Distributed Topology Control in Wireless Sensor Networks with Asymmetric Links,</t>
        </r>
      </text>
    </comment>
    <comment ref="L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Optimizing Sensor Networks in the Energy-Latency-Density Design Space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 An Energy Efficient Hierarchical Clustering Algorithm for Wireless Sensor Networks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Meshed multipath routing with selective forwarding: An efficient strategy in wireless sensor networks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Highly Resilient, Energy Efficient Multipath Routing in Wireless Sensor Networks</t>
        </r>
      </text>
    </comment>
    <comment ref="M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Optimal Local Topology Knowledge for Energy Efficient Geographical Routing in Sensor Networks</t>
        </r>
      </text>
    </comment>
    <comment ref="N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Towards Sensor Database Systems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Supporting Aggregate Queries Over Ad-Hoc Wireless Networks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An Adaptive Energy-Efficient MAC Protocol for Wireless Sensor Networks</t>
        </r>
      </text>
    </comment>
    <comment ref="P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Query Processing in Sensor Networks </t>
        </r>
      </text>
    </comment>
    <comment ref="R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SPINS: Security Protocols for Sensor Networks</t>
        </r>
      </text>
    </comment>
    <comment ref="S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Secure Routing in Wireless Sensor Networks: Attacks and Countermeasures</t>
        </r>
      </text>
    </comment>
    <comment ref="T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A Performance Evaluation of Intrusion-Tolerant Routing on Wireless Sensor Networks</t>
        </r>
      </text>
    </comment>
    <comment ref="U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Medium Access Control with Coordinated, Adaptive Sleeping for Wireless Sensor Networks</t>
        </r>
      </text>
    </comment>
    <comment ref="V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A Transmission Control Scheme for Media Access in Sensor Networks</t>
        </r>
      </text>
    </comment>
    <comment ref="W3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Energy-Efficient, Collision-Free Medium Access Control for Wireless Sensor Networks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 submission/both soft and hard copies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 submission/soft copy only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late/both hard and soft copies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  <comment ref="L7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not received</t>
        </r>
      </text>
    </comment>
    <comment ref="L11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not received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  <comment ref="O5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  <comment ref="Q12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  <comment ref="V10" authorId="0">
      <text>
        <r>
          <rPr>
            <b/>
            <sz val="8"/>
            <rFont val="Tahoma"/>
            <family val="0"/>
          </rPr>
          <t xml:space="preserve"> Majid Khan:</t>
        </r>
        <r>
          <rPr>
            <sz val="8"/>
            <rFont val="Tahoma"/>
            <family val="0"/>
          </rPr>
          <t xml:space="preserve">
late</t>
        </r>
      </text>
    </comment>
  </commentList>
</comments>
</file>

<file path=xl/sharedStrings.xml><?xml version="1.0" encoding="utf-8"?>
<sst xmlns="http://schemas.openxmlformats.org/spreadsheetml/2006/main" count="192" uniqueCount="114">
  <si>
    <t>Last Name</t>
  </si>
  <si>
    <t>First Name</t>
  </si>
  <si>
    <t>email</t>
  </si>
  <si>
    <t>Ai</t>
  </si>
  <si>
    <t>Jing</t>
  </si>
  <si>
    <t>Fulbright</t>
  </si>
  <si>
    <t>Thomas E</t>
  </si>
  <si>
    <t>Herde</t>
  </si>
  <si>
    <t>Bryan</t>
  </si>
  <si>
    <t>Lother</t>
  </si>
  <si>
    <t>Douglas</t>
  </si>
  <si>
    <t>Ramamurthy</t>
  </si>
  <si>
    <t>Mahesh</t>
  </si>
  <si>
    <t>Raut</t>
  </si>
  <si>
    <t>Amit Vijay</t>
  </si>
  <si>
    <t>Shirhatti</t>
  </si>
  <si>
    <t>Gautami Vinayak</t>
  </si>
  <si>
    <t>Yamen</t>
  </si>
  <si>
    <t>Laurent Laviosier</t>
  </si>
  <si>
    <t>You</t>
  </si>
  <si>
    <t>Soung Hun</t>
  </si>
  <si>
    <t>aijinghust@hotmail.com</t>
  </si>
  <si>
    <t>th152754@pegasus.cc.ucf.edu</t>
  </si>
  <si>
    <t>bsherde@yahoo.com</t>
  </si>
  <si>
    <t>doug@nebulanet.net</t>
  </si>
  <si>
    <t>ma529818@pegasus.cc.ucf.edu</t>
  </si>
  <si>
    <t>amitraut_21@hotmail.com</t>
  </si>
  <si>
    <t>sgautami@cs.ucf.edu</t>
  </si>
  <si>
    <t>yamen_laurent@yahoo.com</t>
  </si>
  <si>
    <t>sy05804@hotmail.com</t>
  </si>
  <si>
    <t>out of 10</t>
  </si>
  <si>
    <t>P2</t>
  </si>
  <si>
    <t>P1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</si>
  <si>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</si>
  <si>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</si>
  <si>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</si>
  <si>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</si>
  <si>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</si>
  <si>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</si>
  <si>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</si>
  <si>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</si>
  <si>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</si>
  <si>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</si>
  <si>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</si>
  <si>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</si>
  <si>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</si>
  <si>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</si>
  <si>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</si>
  <si>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</si>
  <si>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An Energy Efficient Hierarchical Clustering Algorithm for Wireless Sensor Networks</t>
  </si>
  <si>
    <t>Highly Resilient, Energy Efficient Multipath Routing in Wireless Sensor Networks</t>
  </si>
  <si>
    <t>Meshed multipath routing with selective forwarding: An efficient strategy in wireless sensor networks</t>
  </si>
  <si>
    <t>DIFS</t>
  </si>
  <si>
    <t>Min enery Asyn Dissem to mobile sinks</t>
  </si>
  <si>
    <t>Power-Aware Data Dissemination in Wireless Sensor Networks</t>
  </si>
  <si>
    <t>Distributed Topology Control in Wireless Sensor Networks with Asymmetric Links,</t>
  </si>
  <si>
    <t>Optimizing Sensor Networks in the Energy-Latency-Density Design Space</t>
  </si>
  <si>
    <t>Optimal Local Topology Knowledge for Energy Efficient Geographical Routing in Sensor Networks</t>
  </si>
  <si>
    <t>Towards Sensor Database Systems</t>
  </si>
  <si>
    <t>Supporting Aggregate Queries Over Ad-Hoc Wireless Networks</t>
  </si>
  <si>
    <t xml:space="preserve">Query Processing in Sensor Networks </t>
  </si>
  <si>
    <t>An Adaptive Energy-Efficient MAC Protocol for Wireless Sensor Networks</t>
  </si>
  <si>
    <t>SPINS: Security Protocols for Sensor Networks</t>
  </si>
  <si>
    <t>Secure Routing in Wireless Sensor Networks: Attacks and Countermeasures</t>
  </si>
  <si>
    <t>A Performance Evaluation of Intrusion-Tolerant Routing on Wireless Sensor Networks</t>
  </si>
  <si>
    <t>P19</t>
  </si>
  <si>
    <t>Medium Access Control with Coordinated, Adaptive Sleeping for Wireless Sensor Networks</t>
  </si>
  <si>
    <t>A Transmission Control Scheme for Media Access in Sensor Networks</t>
  </si>
  <si>
    <t>Energy-Efficient, Collision-Free Medium Access Control for Wireless Sensor Networks</t>
  </si>
  <si>
    <t>Sum</t>
  </si>
  <si>
    <t>Avg</t>
  </si>
  <si>
    <t>Grade</t>
  </si>
  <si>
    <t>out of 15</t>
  </si>
  <si>
    <t>Exam</t>
  </si>
  <si>
    <t>Project</t>
  </si>
  <si>
    <t>Assignments</t>
  </si>
  <si>
    <t>Participation</t>
  </si>
  <si>
    <t>OVERALL</t>
  </si>
  <si>
    <t>Missing</t>
  </si>
  <si>
    <t>March 2, 4:</t>
  </si>
  <si>
    <t>April 6, 8, 13, 15:</t>
  </si>
  <si>
    <t>Preliminary Pres</t>
  </si>
  <si>
    <t>Final Pres</t>
  </si>
  <si>
    <t>Missing Pres</t>
  </si>
  <si>
    <t>Total</t>
  </si>
  <si>
    <t>30 classes</t>
  </si>
  <si>
    <t>Total pres</t>
  </si>
  <si>
    <t>3 out of 6</t>
  </si>
  <si>
    <t>2 out of 6</t>
  </si>
  <si>
    <t>1 out of 6</t>
  </si>
  <si>
    <t>Note:</t>
  </si>
  <si>
    <t>Missing presentations will count 1.5 more than regular classes</t>
  </si>
  <si>
    <t>11out of 30 = 36% -&gt; 42% = 2.1</t>
  </si>
  <si>
    <t>5 out of 30 = 16% = 0.8</t>
  </si>
  <si>
    <t>5 points</t>
  </si>
  <si>
    <t>6 of 30 = 20% -&gt; 23% = 1.15</t>
  </si>
  <si>
    <t>10 out of 30 = 33% -&gt; 35% = 1.75</t>
  </si>
  <si>
    <t>3 out of 30 = 10% -&gt; 11.6% = 0.58</t>
  </si>
  <si>
    <t>9 out of 30 = 30% -&gt; 31.6% = 1.58</t>
  </si>
  <si>
    <t>1 out of 30 = 3% -&gt; 5% = 0.25</t>
  </si>
  <si>
    <t>B+</t>
  </si>
  <si>
    <t>A-</t>
  </si>
  <si>
    <t>A</t>
  </si>
  <si>
    <t>B-</t>
  </si>
  <si>
    <t>74 &lt;= x</t>
  </si>
  <si>
    <t>70 &lt; x</t>
  </si>
  <si>
    <t>73 &lt;= x &lt; 74</t>
  </si>
  <si>
    <t>70 &lt;= x &lt; 73</t>
  </si>
  <si>
    <t>Avg:</t>
  </si>
  <si>
    <t>AVG:</t>
  </si>
  <si>
    <t>A (2)</t>
  </si>
  <si>
    <t>A- (4)</t>
  </si>
  <si>
    <t>B+ (2)</t>
  </si>
  <si>
    <t>B- (1)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</si>
</sst>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jinghust@hotmail.com" TargetMode="External" /><Relationship Id="rId2" Type="http://schemas.openxmlformats.org/officeDocument/2006/relationships/hyperlink" Target="mailto:th152754@pegasus.cc.ucf.edu" TargetMode="External" /><Relationship Id="rId3" Type="http://schemas.openxmlformats.org/officeDocument/2006/relationships/hyperlink" Target="mailto:bsherde@yahoo.com" TargetMode="External" /><Relationship Id="rId4" Type="http://schemas.openxmlformats.org/officeDocument/2006/relationships/hyperlink" Target="mailto:doug@nebulanet.net" TargetMode="External" /><Relationship Id="rId5" Type="http://schemas.openxmlformats.org/officeDocument/2006/relationships/hyperlink" Target="mailto:ma529818@pegasus.cc.ucf.edu" TargetMode="External" /><Relationship Id="rId6" Type="http://schemas.openxmlformats.org/officeDocument/2006/relationships/hyperlink" Target="mailto:amitraut_21@hotmail.com" TargetMode="External" /><Relationship Id="rId7" Type="http://schemas.openxmlformats.org/officeDocument/2006/relationships/hyperlink" Target="mailto:sgautami@cs.ucf.edu" TargetMode="External" /><Relationship Id="rId8" Type="http://schemas.openxmlformats.org/officeDocument/2006/relationships/hyperlink" Target="mailto:yamen_laurent@yahoo.com" TargetMode="External" /><Relationship Id="rId9" Type="http://schemas.openxmlformats.org/officeDocument/2006/relationships/hyperlink" Target="mailto:sy05804@hotmail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jinghust@hotmail.com" TargetMode="External" /><Relationship Id="rId2" Type="http://schemas.openxmlformats.org/officeDocument/2006/relationships/hyperlink" Target="mailto:th152754@pegasus.cc.ucf.edu" TargetMode="External" /><Relationship Id="rId3" Type="http://schemas.openxmlformats.org/officeDocument/2006/relationships/hyperlink" Target="mailto:bsherde@yahoo.com" TargetMode="External" /><Relationship Id="rId4" Type="http://schemas.openxmlformats.org/officeDocument/2006/relationships/hyperlink" Target="mailto:doug@nebulanet.net" TargetMode="External" /><Relationship Id="rId5" Type="http://schemas.openxmlformats.org/officeDocument/2006/relationships/hyperlink" Target="mailto:ma529818@pegasus.cc.ucf.edu" TargetMode="External" /><Relationship Id="rId6" Type="http://schemas.openxmlformats.org/officeDocument/2006/relationships/hyperlink" Target="mailto:amitraut_21@hotmail.com" TargetMode="External" /><Relationship Id="rId7" Type="http://schemas.openxmlformats.org/officeDocument/2006/relationships/hyperlink" Target="mailto:sgautami@cs.ucf.edu" TargetMode="External" /><Relationship Id="rId8" Type="http://schemas.openxmlformats.org/officeDocument/2006/relationships/hyperlink" Target="mailto:yamen_laurent@yahoo.com" TargetMode="External" /><Relationship Id="rId9" Type="http://schemas.openxmlformats.org/officeDocument/2006/relationships/hyperlink" Target="mailto:sy05804@hotmail.com" TargetMode="External" /><Relationship Id="rId10" Type="http://schemas.openxmlformats.org/officeDocument/2006/relationships/comments" Target="../comments2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4.57421875" style="0" customWidth="1"/>
    <col min="2" max="2" width="18.7109375" style="0" customWidth="1"/>
    <col min="3" max="3" width="26.00390625" style="0" hidden="1" customWidth="1"/>
    <col min="4" max="4" width="7.421875" style="4" bestFit="1" customWidth="1"/>
    <col min="5" max="5" width="6.140625" style="4" bestFit="1" customWidth="1"/>
    <col min="6" max="6" width="12.28125" style="4" bestFit="1" customWidth="1"/>
    <col min="7" max="7" width="12.57421875" style="4" bestFit="1" customWidth="1"/>
    <col min="8" max="13" width="9.140625" style="4" customWidth="1"/>
  </cols>
  <sheetData>
    <row r="1" spans="1:13" ht="12.75">
      <c r="A1" s="1" t="s">
        <v>0</v>
      </c>
      <c r="B1" s="1" t="s">
        <v>1</v>
      </c>
      <c r="C1" s="1" t="s">
        <v>2</v>
      </c>
      <c r="D1" s="3" t="s">
        <v>74</v>
      </c>
      <c r="E1" s="3" t="s">
        <v>73</v>
      </c>
      <c r="F1" s="3" t="s">
        <v>75</v>
      </c>
      <c r="G1" s="3" t="s">
        <v>76</v>
      </c>
      <c r="H1" s="3" t="s">
        <v>77</v>
      </c>
      <c r="I1" s="3"/>
      <c r="J1"/>
      <c r="K1"/>
      <c r="L1"/>
      <c r="M1"/>
    </row>
    <row r="2" spans="4:14" s="1" customFormat="1" ht="12.75">
      <c r="D2" s="3">
        <v>100</v>
      </c>
      <c r="E2" s="3">
        <v>100</v>
      </c>
      <c r="F2" s="3">
        <v>100</v>
      </c>
      <c r="G2" s="3">
        <v>100</v>
      </c>
      <c r="H2" s="3">
        <f>(D2*0.55)+(E2*0.25)+(F2*0.15)+(G2*0.05)</f>
        <v>100</v>
      </c>
      <c r="K2" s="3"/>
      <c r="N2" s="3"/>
    </row>
    <row r="3" spans="1:9" s="1" customFormat="1" ht="12.75">
      <c r="A3" t="s">
        <v>3</v>
      </c>
      <c r="B3" t="s">
        <v>4</v>
      </c>
      <c r="C3" s="2" t="s">
        <v>21</v>
      </c>
      <c r="D3" s="4">
        <v>98.5</v>
      </c>
      <c r="E3" s="6">
        <v>62.5</v>
      </c>
      <c r="F3" s="4">
        <v>11.13158</v>
      </c>
      <c r="G3" s="4">
        <v>2.9</v>
      </c>
      <c r="H3" s="6">
        <f aca="true" t="shared" si="0" ref="H3:H11">(D3*0.55)+(E3*0.25)+(F3*0.15)+(G3*0.05)</f>
        <v>71.614737</v>
      </c>
      <c r="I3" s="3" t="s">
        <v>100</v>
      </c>
    </row>
    <row r="4" spans="1:13" ht="12.75">
      <c r="A4" t="s">
        <v>5</v>
      </c>
      <c r="B4" t="s">
        <v>6</v>
      </c>
      <c r="C4" s="2" t="s">
        <v>22</v>
      </c>
      <c r="D4" s="4">
        <v>96.5</v>
      </c>
      <c r="E4" s="6">
        <v>59</v>
      </c>
      <c r="F4" s="4">
        <v>13.42105</v>
      </c>
      <c r="G4" s="4">
        <v>5</v>
      </c>
      <c r="H4" s="6">
        <f t="shared" si="0"/>
        <v>70.08815750000001</v>
      </c>
      <c r="I4" s="3" t="s">
        <v>100</v>
      </c>
      <c r="J4"/>
      <c r="K4"/>
      <c r="L4"/>
      <c r="M4"/>
    </row>
    <row r="5" spans="1:13" ht="12.75">
      <c r="A5" t="s">
        <v>7</v>
      </c>
      <c r="B5" t="s">
        <v>8</v>
      </c>
      <c r="C5" s="2" t="s">
        <v>23</v>
      </c>
      <c r="D5" s="4">
        <v>90</v>
      </c>
      <c r="E5" s="6">
        <v>85.5</v>
      </c>
      <c r="F5" s="4">
        <v>13.65789</v>
      </c>
      <c r="G5" s="4">
        <v>4.2</v>
      </c>
      <c r="H5" s="6">
        <f t="shared" si="0"/>
        <v>73.13368349999999</v>
      </c>
      <c r="I5" s="3" t="s">
        <v>101</v>
      </c>
      <c r="J5"/>
      <c r="K5"/>
      <c r="L5"/>
      <c r="M5"/>
    </row>
    <row r="6" spans="1:13" ht="12.75">
      <c r="A6" t="s">
        <v>9</v>
      </c>
      <c r="B6" t="s">
        <v>10</v>
      </c>
      <c r="C6" s="2" t="s">
        <v>24</v>
      </c>
      <c r="D6" s="4">
        <v>94</v>
      </c>
      <c r="E6" s="6">
        <v>79.5</v>
      </c>
      <c r="F6" s="4">
        <v>8.763158</v>
      </c>
      <c r="G6" s="4">
        <v>3.85</v>
      </c>
      <c r="H6" s="6">
        <f t="shared" si="0"/>
        <v>73.08197369999999</v>
      </c>
      <c r="I6" s="3" t="s">
        <v>101</v>
      </c>
      <c r="J6"/>
      <c r="K6"/>
      <c r="L6"/>
      <c r="M6"/>
    </row>
    <row r="7" spans="1:13" ht="12.75">
      <c r="A7" t="s">
        <v>11</v>
      </c>
      <c r="B7" t="s">
        <v>12</v>
      </c>
      <c r="C7" s="2" t="s">
        <v>25</v>
      </c>
      <c r="D7" s="4">
        <v>98</v>
      </c>
      <c r="E7" s="6">
        <v>71</v>
      </c>
      <c r="F7" s="4">
        <v>14.92105</v>
      </c>
      <c r="G7" s="4">
        <v>3.25</v>
      </c>
      <c r="H7" s="6">
        <f t="shared" si="0"/>
        <v>74.0506575</v>
      </c>
      <c r="I7" s="3" t="s">
        <v>102</v>
      </c>
      <c r="J7"/>
      <c r="K7"/>
      <c r="L7"/>
      <c r="M7"/>
    </row>
    <row r="8" spans="1:13" ht="12.75">
      <c r="A8" t="s">
        <v>13</v>
      </c>
      <c r="B8" t="s">
        <v>14</v>
      </c>
      <c r="C8" s="2" t="s">
        <v>26</v>
      </c>
      <c r="D8" s="4">
        <v>92.5</v>
      </c>
      <c r="E8" s="6">
        <v>79</v>
      </c>
      <c r="F8" s="4">
        <v>15</v>
      </c>
      <c r="G8" s="4">
        <v>4.42</v>
      </c>
      <c r="H8" s="6">
        <f t="shared" si="0"/>
        <v>73.096</v>
      </c>
      <c r="I8" s="3" t="s">
        <v>101</v>
      </c>
      <c r="J8"/>
      <c r="K8"/>
      <c r="L8"/>
      <c r="M8"/>
    </row>
    <row r="9" spans="1:13" ht="12.75">
      <c r="A9" t="s">
        <v>15</v>
      </c>
      <c r="B9" t="s">
        <v>16</v>
      </c>
      <c r="C9" s="2" t="s">
        <v>27</v>
      </c>
      <c r="D9" s="4">
        <v>92</v>
      </c>
      <c r="E9" s="6">
        <v>85.5</v>
      </c>
      <c r="F9" s="4">
        <v>11.36842</v>
      </c>
      <c r="G9" s="4">
        <v>3.42</v>
      </c>
      <c r="H9" s="6">
        <f t="shared" si="0"/>
        <v>73.851263</v>
      </c>
      <c r="I9" s="3" t="s">
        <v>101</v>
      </c>
      <c r="J9"/>
      <c r="K9"/>
      <c r="L9"/>
      <c r="M9"/>
    </row>
    <row r="10" spans="1:13" ht="12.75">
      <c r="A10" t="s">
        <v>17</v>
      </c>
      <c r="B10" t="s">
        <v>18</v>
      </c>
      <c r="C10" s="2" t="s">
        <v>28</v>
      </c>
      <c r="D10" s="4">
        <v>90</v>
      </c>
      <c r="E10" s="6">
        <v>45.5</v>
      </c>
      <c r="F10" s="4">
        <v>11.96053</v>
      </c>
      <c r="G10" s="4">
        <v>5</v>
      </c>
      <c r="H10" s="6">
        <f t="shared" si="0"/>
        <v>62.91907950000001</v>
      </c>
      <c r="I10" s="3" t="s">
        <v>103</v>
      </c>
      <c r="J10"/>
      <c r="K10"/>
      <c r="L10"/>
      <c r="M10"/>
    </row>
    <row r="11" spans="1:13" ht="12.75">
      <c r="A11" t="s">
        <v>19</v>
      </c>
      <c r="B11" t="s">
        <v>20</v>
      </c>
      <c r="C11" s="2" t="s">
        <v>29</v>
      </c>
      <c r="D11" s="4">
        <v>92</v>
      </c>
      <c r="E11" s="6">
        <v>88</v>
      </c>
      <c r="F11" s="4">
        <v>11.68421</v>
      </c>
      <c r="G11" s="4">
        <v>4.75</v>
      </c>
      <c r="H11" s="6">
        <f t="shared" si="0"/>
        <v>74.5901315</v>
      </c>
      <c r="I11" s="3" t="s">
        <v>102</v>
      </c>
      <c r="J11"/>
      <c r="K11"/>
      <c r="L11"/>
      <c r="M11"/>
    </row>
    <row r="12" spans="3:13" ht="12.75">
      <c r="C12" s="2"/>
      <c r="E12" s="6"/>
      <c r="H12" s="6"/>
      <c r="I12" s="3"/>
      <c r="J12"/>
      <c r="K12"/>
      <c r="L12"/>
      <c r="M12"/>
    </row>
    <row r="13" spans="1:13" ht="12.75">
      <c r="A13" s="1" t="s">
        <v>109</v>
      </c>
      <c r="D13" s="4">
        <f>AVERAGE(D3:D11)</f>
        <v>93.72222222222223</v>
      </c>
      <c r="E13" s="4">
        <f>AVERAGE(E3:E11)</f>
        <v>72.83333333333333</v>
      </c>
      <c r="F13" s="4">
        <f>AVERAGE(F3:F11)</f>
        <v>12.43420977777778</v>
      </c>
      <c r="G13" s="4">
        <f>AVERAGE(G3:G11)</f>
        <v>4.087777777777778</v>
      </c>
      <c r="H13" s="4">
        <f>AVERAGE(H3:H11)</f>
        <v>71.82507591111111</v>
      </c>
      <c r="J13"/>
      <c r="K13"/>
      <c r="L13"/>
      <c r="M13"/>
    </row>
    <row r="14" spans="1:22" ht="12.75">
      <c r="A14" s="9" t="s">
        <v>104</v>
      </c>
      <c r="B14" s="10" t="s">
        <v>110</v>
      </c>
      <c r="Q14" s="4"/>
      <c r="R14" s="4"/>
      <c r="S14" s="4"/>
      <c r="T14" s="4"/>
      <c r="U14" s="4"/>
      <c r="V14" s="4"/>
    </row>
    <row r="15" spans="1:19" ht="12.75">
      <c r="A15" s="9" t="s">
        <v>106</v>
      </c>
      <c r="B15" s="10" t="s">
        <v>111</v>
      </c>
      <c r="Q15" s="4"/>
      <c r="R15" s="4"/>
      <c r="S15" s="4"/>
    </row>
    <row r="16" spans="1:6" ht="12.75">
      <c r="A16" s="9" t="s">
        <v>107</v>
      </c>
      <c r="B16" s="10" t="s">
        <v>112</v>
      </c>
      <c r="F16" s="6"/>
    </row>
    <row r="17" spans="1:6" ht="12.75">
      <c r="A17" s="9" t="s">
        <v>105</v>
      </c>
      <c r="B17" s="10" t="s">
        <v>113</v>
      </c>
      <c r="F17" s="6"/>
    </row>
    <row r="18" spans="2:6" ht="12.75">
      <c r="B18" s="3"/>
      <c r="F18" s="6"/>
    </row>
    <row r="19" spans="2:6" ht="12.75">
      <c r="B19" s="3"/>
      <c r="F19" s="6"/>
    </row>
    <row r="20" spans="2:6" ht="12.75">
      <c r="B20" s="3"/>
      <c r="F20" s="6"/>
    </row>
    <row r="21" spans="2:6" ht="12.75">
      <c r="B21" s="3"/>
      <c r="F21" s="6"/>
    </row>
    <row r="22" spans="2:6" ht="12.75">
      <c r="B22" s="3"/>
      <c r="F22" s="6"/>
    </row>
    <row r="23" spans="2:6" ht="12.75">
      <c r="B23" s="3"/>
      <c r="F23" s="6"/>
    </row>
    <row r="24" spans="2:6" ht="12.75">
      <c r="B24" s="3"/>
      <c r="F24" s="6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4"/>
    </row>
  </sheetData>
  <hyperlinks>
    <hyperlink ref="C3" r:id="rId1" display="aijinghust@hotmail.com"/>
    <hyperlink ref="C4" r:id="rId2" display="th152754@pegasus.cc.ucf.edu"/>
    <hyperlink ref="C5" r:id="rId3" display="bsherde@yahoo.com"/>
    <hyperlink ref="C6" r:id="rId4" display="doug@nebulanet.net"/>
    <hyperlink ref="C7" r:id="rId5" display="ma529818@pegasus.cc.ucf.edu"/>
    <hyperlink ref="C8" r:id="rId6" display="amitraut_21@hotmail.com"/>
    <hyperlink ref="C9" r:id="rId7" display="sgautami@cs.ucf.edu"/>
    <hyperlink ref="C10" r:id="rId8" display="yamen_laurent@yahoo.com"/>
    <hyperlink ref="C11" r:id="rId9" display="sy05804@hotmail.com"/>
  </hyperlinks>
  <printOptions gridLines="1"/>
  <pageMargins left="0.75" right="0.75" top="1" bottom="1" header="0.5" footer="0.5"/>
  <pageSetup horizontalDpi="600" verticalDpi="60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selection activeCell="Z4" sqref="Z4"/>
    </sheetView>
  </sheetViews>
  <sheetFormatPr defaultColWidth="9.140625" defaultRowHeight="12.75"/>
  <cols>
    <col min="1" max="1" width="11.57421875" style="0" bestFit="1" customWidth="1"/>
    <col min="2" max="2" width="15.421875" style="0" bestFit="1" customWidth="1"/>
    <col min="3" max="3" width="26.00390625" style="0" hidden="1" customWidth="1"/>
    <col min="5" max="14" width="9.140625" style="4" customWidth="1"/>
  </cols>
  <sheetData>
    <row r="1" ht="12.75">
      <c r="E1" s="4" t="s">
        <v>30</v>
      </c>
    </row>
    <row r="2" spans="1:26" s="1" customFormat="1" ht="12.75">
      <c r="A2" s="1" t="s">
        <v>0</v>
      </c>
      <c r="B2" s="1" t="s">
        <v>1</v>
      </c>
      <c r="C2" s="1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W2" s="3"/>
      <c r="Y2" s="3"/>
      <c r="Z2" s="1" t="s">
        <v>72</v>
      </c>
    </row>
    <row r="3" spans="5:26" s="1" customFormat="1" ht="12.75">
      <c r="E3" s="3" t="s">
        <v>32</v>
      </c>
      <c r="F3" s="3" t="s">
        <v>31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  <c r="O3" s="3" t="s">
        <v>41</v>
      </c>
      <c r="P3" s="3" t="s">
        <v>42</v>
      </c>
      <c r="Q3" s="3" t="s">
        <v>43</v>
      </c>
      <c r="R3" s="3" t="s">
        <v>44</v>
      </c>
      <c r="S3" s="3" t="s">
        <v>45</v>
      </c>
      <c r="T3" s="3" t="s">
        <v>46</v>
      </c>
      <c r="U3" s="3" t="s">
        <v>47</v>
      </c>
      <c r="V3" s="3" t="s">
        <v>48</v>
      </c>
      <c r="W3" s="3" t="s">
        <v>65</v>
      </c>
      <c r="X3" s="3" t="s">
        <v>69</v>
      </c>
      <c r="Y3" s="3" t="s">
        <v>70</v>
      </c>
      <c r="Z3" s="1" t="s">
        <v>71</v>
      </c>
    </row>
    <row r="4" spans="1:26" ht="12.75">
      <c r="A4" t="s">
        <v>3</v>
      </c>
      <c r="B4" t="s">
        <v>4</v>
      </c>
      <c r="C4" s="2" t="s">
        <v>21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9</v>
      </c>
      <c r="L4" s="4">
        <v>9</v>
      </c>
      <c r="M4" s="4">
        <v>10</v>
      </c>
      <c r="N4" s="4">
        <v>9</v>
      </c>
      <c r="O4" s="4">
        <v>7</v>
      </c>
      <c r="P4" s="4">
        <v>9</v>
      </c>
      <c r="Q4" s="4">
        <v>9</v>
      </c>
      <c r="R4" s="4">
        <v>0</v>
      </c>
      <c r="S4" s="4">
        <v>0</v>
      </c>
      <c r="T4" s="4">
        <v>0</v>
      </c>
      <c r="U4" s="4">
        <v>10</v>
      </c>
      <c r="V4" s="4">
        <v>9</v>
      </c>
      <c r="W4" s="4">
        <v>0</v>
      </c>
      <c r="X4">
        <f>SUM(E4:W4)</f>
        <v>141</v>
      </c>
      <c r="Y4">
        <f>X4/19</f>
        <v>7.421052631578948</v>
      </c>
      <c r="Z4">
        <f>(Y4/10)*15</f>
        <v>11.131578947368423</v>
      </c>
    </row>
    <row r="5" spans="1:26" ht="12.75">
      <c r="A5" t="s">
        <v>5</v>
      </c>
      <c r="B5" t="s">
        <v>6</v>
      </c>
      <c r="C5" s="2" t="s">
        <v>22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9</v>
      </c>
      <c r="L5" s="4">
        <v>8</v>
      </c>
      <c r="M5" s="4">
        <v>10</v>
      </c>
      <c r="N5" s="4">
        <v>10</v>
      </c>
      <c r="O5" s="4">
        <v>6</v>
      </c>
      <c r="P5" s="4">
        <v>8</v>
      </c>
      <c r="Q5" s="4">
        <v>7</v>
      </c>
      <c r="R5" s="4">
        <v>9</v>
      </c>
      <c r="S5" s="4">
        <v>9</v>
      </c>
      <c r="T5" s="4">
        <v>9</v>
      </c>
      <c r="U5" s="4">
        <v>9</v>
      </c>
      <c r="V5" s="4">
        <v>7</v>
      </c>
      <c r="W5" s="4">
        <v>9</v>
      </c>
      <c r="X5">
        <f>SUM(E5:W5)</f>
        <v>170</v>
      </c>
      <c r="Y5">
        <f aca="true" t="shared" si="0" ref="Y5:Y12">X5/19</f>
        <v>8.947368421052632</v>
      </c>
      <c r="Z5">
        <f aca="true" t="shared" si="1" ref="Z5:Z12">(Y5/10)*15</f>
        <v>13.421052631578947</v>
      </c>
    </row>
    <row r="6" spans="1:26" ht="12.75">
      <c r="A6" t="s">
        <v>7</v>
      </c>
      <c r="B6" t="s">
        <v>8</v>
      </c>
      <c r="C6" s="2" t="s">
        <v>23</v>
      </c>
      <c r="E6" s="4">
        <v>8</v>
      </c>
      <c r="F6" s="4">
        <v>10</v>
      </c>
      <c r="G6" s="4">
        <v>7</v>
      </c>
      <c r="H6" s="4">
        <v>9</v>
      </c>
      <c r="I6" s="4">
        <v>10</v>
      </c>
      <c r="J6" s="4">
        <v>10</v>
      </c>
      <c r="K6" s="4">
        <v>10</v>
      </c>
      <c r="L6" s="4">
        <v>10</v>
      </c>
      <c r="M6" s="4">
        <v>9</v>
      </c>
      <c r="N6" s="4">
        <v>10</v>
      </c>
      <c r="O6" s="4">
        <v>10</v>
      </c>
      <c r="P6" s="4">
        <v>9</v>
      </c>
      <c r="Q6" s="4">
        <v>9</v>
      </c>
      <c r="R6" s="4">
        <v>10</v>
      </c>
      <c r="S6" s="4">
        <v>8</v>
      </c>
      <c r="T6" s="4">
        <v>8</v>
      </c>
      <c r="U6" s="4">
        <v>9</v>
      </c>
      <c r="V6" s="4">
        <v>7</v>
      </c>
      <c r="W6" s="4">
        <v>10</v>
      </c>
      <c r="X6">
        <f>SUM(E6:W6)</f>
        <v>173</v>
      </c>
      <c r="Y6">
        <f t="shared" si="0"/>
        <v>9.105263157894736</v>
      </c>
      <c r="Z6">
        <f t="shared" si="1"/>
        <v>13.657894736842104</v>
      </c>
    </row>
    <row r="7" spans="1:26" ht="12.75">
      <c r="A7" t="s">
        <v>9</v>
      </c>
      <c r="B7" t="s">
        <v>10</v>
      </c>
      <c r="C7" s="2" t="s">
        <v>24</v>
      </c>
      <c r="E7" s="4">
        <v>8</v>
      </c>
      <c r="F7" s="4">
        <v>10</v>
      </c>
      <c r="G7" s="4">
        <v>8</v>
      </c>
      <c r="H7" s="4">
        <v>10</v>
      </c>
      <c r="I7" s="4">
        <v>10</v>
      </c>
      <c r="J7" s="4">
        <v>8</v>
      </c>
      <c r="K7" s="4">
        <v>10</v>
      </c>
      <c r="L7" s="4">
        <v>0</v>
      </c>
      <c r="M7" s="4">
        <v>9</v>
      </c>
      <c r="N7" s="4">
        <v>9</v>
      </c>
      <c r="O7" s="4">
        <v>10</v>
      </c>
      <c r="P7" s="4">
        <v>10</v>
      </c>
      <c r="Q7" s="4">
        <v>0</v>
      </c>
      <c r="R7" s="4">
        <v>0</v>
      </c>
      <c r="S7" s="4">
        <v>0</v>
      </c>
      <c r="T7" s="4">
        <v>0</v>
      </c>
      <c r="U7" s="4">
        <v>9</v>
      </c>
      <c r="V7" s="4">
        <v>0</v>
      </c>
      <c r="W7" s="4">
        <v>0</v>
      </c>
      <c r="X7">
        <f>SUM(E7:W7)</f>
        <v>111</v>
      </c>
      <c r="Y7">
        <f t="shared" si="0"/>
        <v>5.842105263157895</v>
      </c>
      <c r="Z7">
        <f t="shared" si="1"/>
        <v>8.763157894736842</v>
      </c>
    </row>
    <row r="8" spans="1:26" ht="12.75">
      <c r="A8" t="s">
        <v>11</v>
      </c>
      <c r="B8" t="s">
        <v>12</v>
      </c>
      <c r="C8" s="2" t="s">
        <v>25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  <c r="P8" s="4">
        <v>10</v>
      </c>
      <c r="Q8" s="4">
        <v>10</v>
      </c>
      <c r="R8" s="4">
        <v>10</v>
      </c>
      <c r="S8" s="4">
        <v>9</v>
      </c>
      <c r="T8" s="4">
        <v>10</v>
      </c>
      <c r="U8" s="4">
        <v>10</v>
      </c>
      <c r="V8" s="4">
        <v>10</v>
      </c>
      <c r="W8" s="4">
        <v>10</v>
      </c>
      <c r="X8">
        <f>SUM(E8:W8)</f>
        <v>189</v>
      </c>
      <c r="Y8">
        <f t="shared" si="0"/>
        <v>9.947368421052632</v>
      </c>
      <c r="Z8">
        <f t="shared" si="1"/>
        <v>14.921052631578947</v>
      </c>
    </row>
    <row r="9" spans="1:26" ht="12.75">
      <c r="A9" t="s">
        <v>13</v>
      </c>
      <c r="B9" t="s">
        <v>14</v>
      </c>
      <c r="C9" s="2" t="s">
        <v>26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v>10</v>
      </c>
      <c r="O9" s="4">
        <v>10</v>
      </c>
      <c r="P9" s="4">
        <v>10</v>
      </c>
      <c r="Q9" s="4">
        <v>10</v>
      </c>
      <c r="R9" s="4">
        <v>10</v>
      </c>
      <c r="S9" s="4">
        <v>10</v>
      </c>
      <c r="T9" s="4">
        <v>10</v>
      </c>
      <c r="U9" s="4">
        <v>10</v>
      </c>
      <c r="V9" s="4">
        <v>10</v>
      </c>
      <c r="W9" s="4">
        <v>10</v>
      </c>
      <c r="X9">
        <f>SUM(E9:W9)</f>
        <v>190</v>
      </c>
      <c r="Y9">
        <f t="shared" si="0"/>
        <v>10</v>
      </c>
      <c r="Z9">
        <f t="shared" si="1"/>
        <v>15</v>
      </c>
    </row>
    <row r="10" spans="1:26" ht="12.75">
      <c r="A10" t="s">
        <v>15</v>
      </c>
      <c r="B10" t="s">
        <v>16</v>
      </c>
      <c r="C10" s="2" t="s">
        <v>27</v>
      </c>
      <c r="E10" s="4">
        <v>7</v>
      </c>
      <c r="F10" s="4">
        <v>6</v>
      </c>
      <c r="G10" s="4">
        <v>5</v>
      </c>
      <c r="H10" s="4">
        <v>10</v>
      </c>
      <c r="I10" s="4">
        <v>10</v>
      </c>
      <c r="J10" s="4">
        <v>10</v>
      </c>
      <c r="K10" s="4">
        <v>6</v>
      </c>
      <c r="L10" s="4">
        <v>6</v>
      </c>
      <c r="M10" s="4">
        <v>5</v>
      </c>
      <c r="N10" s="4">
        <v>6</v>
      </c>
      <c r="O10" s="4">
        <v>5</v>
      </c>
      <c r="P10" s="4">
        <v>10</v>
      </c>
      <c r="Q10" s="4">
        <v>10</v>
      </c>
      <c r="R10" s="4">
        <v>8</v>
      </c>
      <c r="S10" s="4">
        <v>10</v>
      </c>
      <c r="T10" s="4">
        <v>8</v>
      </c>
      <c r="U10" s="4">
        <v>10</v>
      </c>
      <c r="V10" s="4">
        <v>4</v>
      </c>
      <c r="W10" s="4">
        <v>8</v>
      </c>
      <c r="X10">
        <f>SUM(E10:W10)</f>
        <v>144</v>
      </c>
      <c r="Y10">
        <f t="shared" si="0"/>
        <v>7.578947368421052</v>
      </c>
      <c r="Z10">
        <f t="shared" si="1"/>
        <v>11.368421052631577</v>
      </c>
    </row>
    <row r="11" spans="1:26" ht="12.75">
      <c r="A11" t="s">
        <v>17</v>
      </c>
      <c r="B11" t="s">
        <v>18</v>
      </c>
      <c r="C11" s="2" t="s">
        <v>28</v>
      </c>
      <c r="E11" s="4">
        <v>10</v>
      </c>
      <c r="F11" s="4">
        <v>8</v>
      </c>
      <c r="G11" s="4">
        <v>6</v>
      </c>
      <c r="H11" s="4">
        <v>7</v>
      </c>
      <c r="I11" s="4">
        <v>8</v>
      </c>
      <c r="J11" s="4">
        <v>7</v>
      </c>
      <c r="K11" s="4">
        <v>9</v>
      </c>
      <c r="L11" s="4">
        <v>0</v>
      </c>
      <c r="M11" s="4">
        <v>10</v>
      </c>
      <c r="N11" s="4">
        <v>7</v>
      </c>
      <c r="O11" s="4">
        <v>10</v>
      </c>
      <c r="P11" s="4">
        <v>9</v>
      </c>
      <c r="Q11" s="4">
        <v>8</v>
      </c>
      <c r="R11" s="4">
        <v>10</v>
      </c>
      <c r="S11" s="4">
        <v>9</v>
      </c>
      <c r="T11" s="4">
        <v>9</v>
      </c>
      <c r="U11" s="4">
        <v>10</v>
      </c>
      <c r="V11" s="4">
        <v>6</v>
      </c>
      <c r="W11" s="4">
        <v>8.5</v>
      </c>
      <c r="X11">
        <f>SUM(E11:W11)</f>
        <v>151.5</v>
      </c>
      <c r="Y11">
        <f t="shared" si="0"/>
        <v>7.973684210526316</v>
      </c>
      <c r="Z11">
        <f t="shared" si="1"/>
        <v>11.960526315789474</v>
      </c>
    </row>
    <row r="12" spans="1:26" ht="12.75">
      <c r="A12" t="s">
        <v>19</v>
      </c>
      <c r="B12" t="s">
        <v>20</v>
      </c>
      <c r="C12" s="2" t="s">
        <v>29</v>
      </c>
      <c r="E12" s="4">
        <v>8</v>
      </c>
      <c r="F12" s="4">
        <v>5</v>
      </c>
      <c r="G12" s="4">
        <v>6</v>
      </c>
      <c r="H12" s="4">
        <v>10</v>
      </c>
      <c r="I12" s="4">
        <v>10</v>
      </c>
      <c r="J12" s="4">
        <v>10</v>
      </c>
      <c r="K12" s="4">
        <v>8</v>
      </c>
      <c r="L12" s="4">
        <v>8</v>
      </c>
      <c r="M12" s="4">
        <v>9</v>
      </c>
      <c r="N12" s="4">
        <v>9</v>
      </c>
      <c r="O12" s="4">
        <v>8</v>
      </c>
      <c r="P12" s="4">
        <v>8</v>
      </c>
      <c r="Q12" s="4">
        <v>6</v>
      </c>
      <c r="R12" s="4">
        <v>7</v>
      </c>
      <c r="S12" s="4">
        <v>7</v>
      </c>
      <c r="T12" s="4">
        <v>6</v>
      </c>
      <c r="U12" s="4">
        <v>7</v>
      </c>
      <c r="V12" s="4">
        <v>9</v>
      </c>
      <c r="W12" s="4">
        <v>7</v>
      </c>
      <c r="X12">
        <f>SUM(E12:W12)</f>
        <v>148</v>
      </c>
      <c r="Y12">
        <f t="shared" si="0"/>
        <v>7.7894736842105265</v>
      </c>
      <c r="Z12">
        <f t="shared" si="1"/>
        <v>11.68421052631579</v>
      </c>
    </row>
    <row r="13" spans="18:23" ht="12.75">
      <c r="R13" s="4"/>
      <c r="S13" s="4"/>
      <c r="T13" s="4"/>
      <c r="U13" s="4"/>
      <c r="V13" s="4"/>
      <c r="W13" s="4"/>
    </row>
    <row r="14" spans="18:20" ht="12.75">
      <c r="R14" s="4"/>
      <c r="S14" s="4"/>
      <c r="T14" s="4"/>
    </row>
    <row r="15" spans="2:4" ht="12.75">
      <c r="B15" s="3" t="s">
        <v>32</v>
      </c>
      <c r="D15" t="s">
        <v>49</v>
      </c>
    </row>
    <row r="16" spans="2:4" ht="12.75">
      <c r="B16" s="3" t="s">
        <v>31</v>
      </c>
      <c r="D16" t="s">
        <v>50</v>
      </c>
    </row>
    <row r="17" spans="2:4" ht="12.75">
      <c r="B17" s="3" t="s">
        <v>33</v>
      </c>
      <c r="D17" t="s">
        <v>51</v>
      </c>
    </row>
    <row r="18" spans="2:4" ht="12.75">
      <c r="B18" s="3" t="s">
        <v>34</v>
      </c>
      <c r="D18" t="s">
        <v>52</v>
      </c>
    </row>
    <row r="19" spans="2:4" ht="12.75">
      <c r="B19" s="3" t="s">
        <v>35</v>
      </c>
      <c r="D19" t="s">
        <v>53</v>
      </c>
    </row>
    <row r="20" spans="2:4" ht="12.75">
      <c r="B20" s="3" t="s">
        <v>36</v>
      </c>
      <c r="D20" t="s">
        <v>54</v>
      </c>
    </row>
    <row r="21" spans="2:4" ht="12.75">
      <c r="B21" s="3" t="s">
        <v>37</v>
      </c>
      <c r="D21" t="s">
        <v>55</v>
      </c>
    </row>
    <row r="22" spans="2:4" ht="12.75">
      <c r="B22" s="3" t="s">
        <v>38</v>
      </c>
      <c r="D22" t="s">
        <v>56</v>
      </c>
    </row>
    <row r="23" spans="2:4" ht="12.75">
      <c r="B23" s="3" t="s">
        <v>39</v>
      </c>
      <c r="D23" t="s">
        <v>57</v>
      </c>
    </row>
    <row r="24" spans="2:4" ht="12.75">
      <c r="B24" s="3" t="s">
        <v>40</v>
      </c>
      <c r="D24" t="s">
        <v>58</v>
      </c>
    </row>
    <row r="25" spans="2:4" ht="12.75">
      <c r="B25" s="3" t="s">
        <v>41</v>
      </c>
      <c r="D25" t="s">
        <v>59</v>
      </c>
    </row>
    <row r="26" spans="2:4" ht="12.75">
      <c r="B26" s="3" t="s">
        <v>42</v>
      </c>
      <c r="D26" t="s">
        <v>60</v>
      </c>
    </row>
    <row r="27" spans="2:4" ht="12.75">
      <c r="B27" s="3" t="s">
        <v>43</v>
      </c>
      <c r="D27" t="s">
        <v>61</v>
      </c>
    </row>
    <row r="28" spans="2:4" ht="12.75">
      <c r="B28" s="3" t="s">
        <v>44</v>
      </c>
      <c r="D28" t="s">
        <v>62</v>
      </c>
    </row>
    <row r="29" spans="2:4" ht="12.75">
      <c r="B29" s="3" t="s">
        <v>45</v>
      </c>
      <c r="D29" t="s">
        <v>63</v>
      </c>
    </row>
    <row r="30" spans="2:4" ht="12.75">
      <c r="B30" s="3" t="s">
        <v>46</v>
      </c>
      <c r="D30" t="s">
        <v>64</v>
      </c>
    </row>
    <row r="31" spans="2:4" ht="12.75">
      <c r="B31" s="3" t="s">
        <v>47</v>
      </c>
      <c r="D31" t="s">
        <v>66</v>
      </c>
    </row>
    <row r="32" spans="2:4" ht="12.75">
      <c r="B32" s="3" t="s">
        <v>48</v>
      </c>
      <c r="D32" t="s">
        <v>67</v>
      </c>
    </row>
    <row r="33" spans="2:4" ht="12.75">
      <c r="B33" s="3" t="s">
        <v>65</v>
      </c>
      <c r="D33" t="s">
        <v>68</v>
      </c>
    </row>
    <row r="34" ht="12.75">
      <c r="B34" s="4"/>
    </row>
  </sheetData>
  <hyperlinks>
    <hyperlink ref="C4" r:id="rId1" display="aijinghust@hotmail.com"/>
    <hyperlink ref="C5" r:id="rId2" display="th152754@pegasus.cc.ucf.edu"/>
    <hyperlink ref="C6" r:id="rId3" display="bsherde@yahoo.com"/>
    <hyperlink ref="C7" r:id="rId4" display="doug@nebulanet.net"/>
    <hyperlink ref="C8" r:id="rId5" display="ma529818@pegasus.cc.ucf.edu"/>
    <hyperlink ref="C9" r:id="rId6" display="amitraut_21@hotmail.com"/>
    <hyperlink ref="C10" r:id="rId7" display="sgautami@cs.ucf.edu"/>
    <hyperlink ref="C11" r:id="rId8" display="yamen_laurent@yahoo.com"/>
    <hyperlink ref="C12" r:id="rId9" display="sy05804@hotmail.com"/>
  </hyperlinks>
  <printOptions gridLines="1"/>
  <pageMargins left="0.75" right="0.75" top="1" bottom="1" header="0.5" footer="0.5"/>
  <pageSetup horizontalDpi="600" verticalDpi="600" orientation="landscape" r:id="rId12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D19" sqref="D19"/>
    </sheetView>
  </sheetViews>
  <sheetFormatPr defaultColWidth="9.140625" defaultRowHeight="12.75"/>
  <cols>
    <col min="1" max="2" width="15.421875" style="0" bestFit="1" customWidth="1"/>
    <col min="3" max="3" width="12.57421875" style="0" bestFit="1" customWidth="1"/>
    <col min="4" max="4" width="29.8515625" style="0" bestFit="1" customWidth="1"/>
    <col min="5" max="6" width="11.8515625" style="0" bestFit="1" customWidth="1"/>
  </cols>
  <sheetData>
    <row r="2" spans="1:5" ht="12.75">
      <c r="A2" s="1" t="s">
        <v>0</v>
      </c>
      <c r="B2" s="1" t="s">
        <v>1</v>
      </c>
      <c r="C2" s="3" t="s">
        <v>76</v>
      </c>
      <c r="D2" s="4" t="s">
        <v>78</v>
      </c>
      <c r="E2" s="4" t="s">
        <v>83</v>
      </c>
    </row>
    <row r="3" spans="1:5" ht="12.75">
      <c r="A3" s="1"/>
      <c r="B3" s="1"/>
      <c r="C3" s="5" t="s">
        <v>94</v>
      </c>
      <c r="D3" s="4"/>
      <c r="E3" s="4"/>
    </row>
    <row r="4" spans="1:5" ht="12.75">
      <c r="A4" t="s">
        <v>3</v>
      </c>
      <c r="B4" t="s">
        <v>4</v>
      </c>
      <c r="C4" s="4">
        <v>2.9</v>
      </c>
      <c r="D4" s="4" t="s">
        <v>92</v>
      </c>
      <c r="E4" s="8" t="s">
        <v>87</v>
      </c>
    </row>
    <row r="5" spans="1:5" ht="12.75">
      <c r="A5" t="s">
        <v>5</v>
      </c>
      <c r="B5" t="s">
        <v>6</v>
      </c>
      <c r="C5" s="4">
        <v>5</v>
      </c>
      <c r="D5" s="4">
        <v>0</v>
      </c>
      <c r="E5" s="4">
        <v>0</v>
      </c>
    </row>
    <row r="6" spans="1:5" ht="12.75">
      <c r="A6" t="s">
        <v>7</v>
      </c>
      <c r="B6" t="s">
        <v>8</v>
      </c>
      <c r="C6" s="4">
        <v>4.2</v>
      </c>
      <c r="D6" s="4" t="s">
        <v>93</v>
      </c>
      <c r="E6" s="4">
        <v>0</v>
      </c>
    </row>
    <row r="7" spans="1:5" ht="12.75">
      <c r="A7" t="s">
        <v>9</v>
      </c>
      <c r="B7" t="s">
        <v>10</v>
      </c>
      <c r="C7" s="4">
        <v>3.85</v>
      </c>
      <c r="D7" s="4" t="s">
        <v>95</v>
      </c>
      <c r="E7" s="8" t="s">
        <v>88</v>
      </c>
    </row>
    <row r="8" spans="1:5" ht="12.75">
      <c r="A8" t="s">
        <v>11</v>
      </c>
      <c r="B8" t="s">
        <v>12</v>
      </c>
      <c r="C8" s="4">
        <v>3.25</v>
      </c>
      <c r="D8" s="4" t="s">
        <v>96</v>
      </c>
      <c r="E8" s="4" t="s">
        <v>89</v>
      </c>
    </row>
    <row r="9" spans="1:5" ht="12.75">
      <c r="A9" t="s">
        <v>13</v>
      </c>
      <c r="B9" t="s">
        <v>14</v>
      </c>
      <c r="C9" s="4">
        <v>4.42</v>
      </c>
      <c r="D9" s="4" t="s">
        <v>97</v>
      </c>
      <c r="E9" s="4" t="s">
        <v>89</v>
      </c>
    </row>
    <row r="10" spans="1:5" ht="12.75">
      <c r="A10" t="s">
        <v>15</v>
      </c>
      <c r="B10" t="s">
        <v>16</v>
      </c>
      <c r="C10" s="4">
        <v>3.42</v>
      </c>
      <c r="D10" s="4" t="s">
        <v>98</v>
      </c>
      <c r="E10" s="4" t="s">
        <v>89</v>
      </c>
    </row>
    <row r="11" spans="1:5" ht="12.75">
      <c r="A11" t="s">
        <v>17</v>
      </c>
      <c r="B11" t="s">
        <v>18</v>
      </c>
      <c r="C11" s="4">
        <v>5</v>
      </c>
      <c r="D11" s="4">
        <v>0</v>
      </c>
      <c r="E11" s="4">
        <v>0</v>
      </c>
    </row>
    <row r="12" spans="1:5" ht="12.75">
      <c r="A12" t="s">
        <v>19</v>
      </c>
      <c r="B12" t="s">
        <v>20</v>
      </c>
      <c r="C12" s="4">
        <v>4.75</v>
      </c>
      <c r="D12" s="4" t="s">
        <v>99</v>
      </c>
      <c r="E12" s="4" t="s">
        <v>89</v>
      </c>
    </row>
    <row r="13" spans="3:5" ht="12.75">
      <c r="C13" s="4"/>
      <c r="D13" s="4"/>
      <c r="E13" s="4"/>
    </row>
    <row r="14" spans="1:3" ht="12.75">
      <c r="A14" t="s">
        <v>108</v>
      </c>
      <c r="C14">
        <f>AVERAGE(C4:C12)</f>
        <v>4.087777777777778</v>
      </c>
    </row>
    <row r="15" spans="1:2" ht="12.75">
      <c r="A15" t="s">
        <v>79</v>
      </c>
      <c r="B15" t="s">
        <v>81</v>
      </c>
    </row>
    <row r="16" spans="1:2" ht="12.75">
      <c r="A16" t="s">
        <v>80</v>
      </c>
      <c r="B16" t="s">
        <v>82</v>
      </c>
    </row>
    <row r="17" spans="1:2" ht="12.75">
      <c r="A17" t="s">
        <v>86</v>
      </c>
      <c r="B17" s="7">
        <v>6</v>
      </c>
    </row>
    <row r="18" spans="1:2" ht="12.75">
      <c r="A18" t="s">
        <v>84</v>
      </c>
      <c r="B18" t="s">
        <v>85</v>
      </c>
    </row>
    <row r="20" ht="12.75">
      <c r="A20" t="s">
        <v>90</v>
      </c>
    </row>
    <row r="21" ht="12.75">
      <c r="A21" t="s">
        <v>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Majid Khan</dc:creator>
  <cp:keywords/>
  <dc:description/>
  <cp:lastModifiedBy>Damla Turgut</cp:lastModifiedBy>
  <cp:lastPrinted>2004-04-26T20:13:30Z</cp:lastPrinted>
  <dcterms:created xsi:type="dcterms:W3CDTF">2004-01-15T18:00:25Z</dcterms:created>
  <dcterms:modified xsi:type="dcterms:W3CDTF">2004-04-26T20:18:56Z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1784887780</vt:i4>
  </property>
  <property fmtid="{D5CDD505-2E9C-101B-9397-08002B2CF9AE}" pid="3" name="_EmailSubject">
    <vt:lpwstr>Grade Sheet</vt:lpwstr>
  </property>
  <property fmtid="{D5CDD505-2E9C-101B-9397-08002B2CF9AE}" pid="4" name="_AuthorEmail">
    <vt:lpwstr>khan@bond.cs.ucf.edu</vt:lpwstr>
  </property>
  <property fmtid="{D5CDD505-2E9C-101B-9397-08002B2CF9AE}" pid="5" name="_AuthorEmailDisplayName">
    <vt:lpwstr>Majid Ali Khan</vt:lpwstr>
  </property>
</Properties>
</file>